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5015" windowHeight="5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<sst xmlns="http://schemas.openxmlformats.org/spreadsheetml/2006/main" count="36" uniqueCount="27">
  <si>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Wire Gauge</t>
  </si>
  <si>
    <t>Diameter in inches</t>
  </si>
  <si>
    <t>inches</t>
  </si>
  <si>
    <t>ohms</t>
  </si>
  <si>
    <t>Enter desired feed line Impedance</t>
  </si>
  <si>
    <t>MHz</t>
  </si>
  <si>
    <t>watts</t>
  </si>
  <si>
    <t>Power radiated by a two-wire feed line</t>
  </si>
  <si>
    <t>Enter separation between wire centers</t>
  </si>
  <si>
    <t>Enter diameter of wire</t>
  </si>
  <si>
    <t>Impedance of a two-wire feed line</t>
  </si>
  <si>
    <t xml:space="preserve">Required spacing </t>
  </si>
  <si>
    <t># 10 AWG</t>
  </si>
  <si>
    <t># 12 AWG</t>
  </si>
  <si>
    <t># 14 AWG</t>
  </si>
  <si>
    <t># 16 AWG</t>
  </si>
  <si>
    <t># 18 AWG</t>
  </si>
  <si>
    <t># 20 AWG</t>
  </si>
  <si>
    <t># 22 AWG</t>
  </si>
  <si>
    <r>
      <t xml:space="preserve">Open Wire Transmission Lines, </t>
    </r>
    <r>
      <rPr>
        <b/>
        <i/>
        <sz val="12"/>
        <color indexed="8"/>
        <rFont val="Arial"/>
        <family val="2"/>
      </rPr>
      <t>QST,</t>
    </r>
    <r>
      <rPr>
        <b/>
        <sz val="12"/>
        <color indexed="8"/>
        <rFont val="Arial"/>
        <family val="2"/>
      </rPr>
      <t xml:space="preserve"> January 2011, page 59</t>
    </r>
  </si>
  <si>
    <t>By Dennis Miller, KM9O - 12 Sep 2011</t>
  </si>
  <si>
    <t>Enter data in colored cells only</t>
  </si>
  <si>
    <t>To find Z from separation and wire diameter:</t>
  </si>
  <si>
    <t>To find required spacing from impedance and wire diameter:</t>
  </si>
  <si>
    <t>Enter applied power</t>
  </si>
  <si>
    <t>Enter frequency</t>
  </si>
  <si>
    <t>Enter wire separation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</si>
</sst>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$-409]#,##0.00;[Red]&quot;-&quot;[$$-409]#,##0.00"/>
    <numFmt numFmtId="166" formatCode="0.00000"/>
    <numFmt numFmtId="167" formatCode="0.000"/>
    <numFmt numFmtId="168" formatCode="0.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</border>
    <border>
      <left style="medium">
        <color rgb="FF000080"/>
      </left>
      <right style="medium">
        <color rgb="FF000080"/>
      </right>
      <top style="medium">
        <color rgb="FF000080"/>
      </top>
      <bottom style="medium">
        <color rgb="FF000080"/>
      </bottom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 horizontal="center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1" fillId="0" borderId="0">
      <alignment horizontal="center" textRotation="90"/>
      <protection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>
      <alignment/>
      <protection/>
    </xf>
    <xf numFmtId="165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 applyProtection="1">
      <alignment horizontal="center"/>
      <protection locked="0"/>
    </xf>
    <xf numFmtId="164" fontId="43" fillId="0" borderId="0" xfId="0" applyNumberFormat="1" applyFont="1" applyAlignment="1">
      <alignment horizontal="center"/>
    </xf>
    <xf numFmtId="0" fontId="44" fillId="0" borderId="11" xfId="0" applyFont="1" applyBorder="1" applyAlignment="1" applyProtection="1">
      <alignment horizontal="center"/>
      <protection locked="0"/>
    </xf>
    <xf numFmtId="164" fontId="44" fillId="0" borderId="11" xfId="0" applyNumberFormat="1" applyFont="1" applyBorder="1" applyAlignment="1" applyProtection="1">
      <alignment horizontal="center"/>
      <protection locked="0"/>
    </xf>
    <xf numFmtId="2" fontId="4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4" fillId="0" borderId="12" xfId="0" applyFont="1" applyBorder="1" applyAlignment="1">
      <alignment horizontal="center"/>
    </xf>
    <xf numFmtId="164" fontId="44" fillId="0" borderId="10" xfId="0" applyNumberFormat="1" applyFont="1" applyBorder="1" applyAlignment="1" applyProtection="1">
      <alignment horizontal="center"/>
      <protection locked="0"/>
    </xf>
    <xf numFmtId="1" fontId="43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2" sqref="A12:IV12"/>
    </sheetView>
  </sheetViews>
  <sheetFormatPr defaultColWidth="9.00390625" defaultRowHeight="14.25"/>
  <cols>
    <col min="1" max="2" width="10.75390625" style="0" customWidth="1"/>
    <col min="3" max="3" width="15.75390625" style="0" customWidth="1"/>
    <col min="4" max="4" width="12.75390625" style="10" customWidth="1"/>
    <col min="5" max="6" width="10.75390625" style="0" customWidth="1"/>
    <col min="7" max="7" width="12.875" style="0" customWidth="1"/>
    <col min="8" max="8" width="10.75390625" style="0" customWidth="1"/>
  </cols>
  <sheetData>
    <row r="1" spans="1:8" ht="15.75">
      <c r="A1" s="1" t="s">
        <v>19</v>
      </c>
      <c r="B1" s="2"/>
      <c r="C1" s="2"/>
      <c r="D1" s="4"/>
      <c r="E1" s="2"/>
      <c r="G1" s="2"/>
      <c r="H1" s="2"/>
    </row>
    <row r="2" spans="1:8" ht="15">
      <c r="A2" s="2" t="s">
        <v>20</v>
      </c>
      <c r="B2" s="2"/>
      <c r="C2" s="2"/>
      <c r="D2" s="4"/>
      <c r="E2" s="2"/>
      <c r="F2" s="2"/>
      <c r="G2" s="2"/>
      <c r="H2" s="2"/>
    </row>
    <row r="3" spans="2:8" ht="15">
      <c r="B3" s="2"/>
      <c r="C3" s="2"/>
      <c r="D3" s="4"/>
      <c r="E3" s="2"/>
      <c r="F3" s="2"/>
      <c r="G3" s="2"/>
      <c r="H3" s="2"/>
    </row>
    <row r="4" spans="1:8" ht="15">
      <c r="A4" s="2" t="s">
        <v>21</v>
      </c>
      <c r="B4" s="2"/>
      <c r="C4" s="2"/>
      <c r="D4" s="4"/>
      <c r="E4" s="2"/>
      <c r="F4" s="2"/>
      <c r="G4" s="2"/>
      <c r="H4" s="2"/>
    </row>
    <row r="5" spans="1:8" ht="15.75" thickBot="1">
      <c r="A5" s="2"/>
      <c r="B5" s="2"/>
      <c r="C5" s="2"/>
      <c r="D5" s="4"/>
      <c r="E5" s="2"/>
      <c r="F5" s="2"/>
      <c r="G5" s="2"/>
      <c r="H5" s="2"/>
    </row>
    <row r="6" spans="1:6" ht="15.75" thickBot="1">
      <c r="A6" s="2" t="s">
        <v>24</v>
      </c>
      <c r="B6" s="2"/>
      <c r="C6" s="2"/>
      <c r="D6" s="5">
        <v>1000</v>
      </c>
      <c r="E6" s="2" t="s">
        <v>6</v>
      </c>
      <c r="F6" s="2"/>
    </row>
    <row r="7" spans="1:6" ht="15.75" thickBot="1">
      <c r="A7" s="2" t="s">
        <v>25</v>
      </c>
      <c r="B7" s="2"/>
      <c r="C7" s="2"/>
      <c r="D7" s="5">
        <v>14</v>
      </c>
      <c r="E7" s="2" t="s">
        <v>5</v>
      </c>
      <c r="F7" s="2"/>
    </row>
    <row r="8" spans="1:6" ht="15.75" thickBot="1">
      <c r="A8" s="2" t="s">
        <v>26</v>
      </c>
      <c r="B8" s="2"/>
      <c r="C8" s="2"/>
      <c r="D8" s="5">
        <v>2</v>
      </c>
      <c r="E8" s="2" t="s">
        <v>2</v>
      </c>
      <c r="F8" s="2"/>
    </row>
    <row r="9" spans="1:6" ht="15.75" thickBot="1">
      <c r="A9" s="2" t="s">
        <v>9</v>
      </c>
      <c r="B9" s="2"/>
      <c r="C9" s="2"/>
      <c r="D9" s="12">
        <v>0.0254</v>
      </c>
      <c r="E9" s="2" t="s">
        <v>2</v>
      </c>
      <c r="F9" s="2"/>
    </row>
    <row r="10" spans="1:6" ht="15.75">
      <c r="A10" s="1" t="s">
        <v>7</v>
      </c>
      <c r="B10" s="2"/>
      <c r="C10" s="2"/>
      <c r="D10" s="6">
        <f>160*(((SQRT(D6/(276*(LOG10(2*D8/D9))))^2)*((3.14*((D8/12)/(968/D7))))^2))</f>
        <v>0.015114656056458887</v>
      </c>
      <c r="E10" s="1" t="s">
        <v>6</v>
      </c>
      <c r="F10" s="2"/>
    </row>
    <row r="11" spans="1:6" ht="15">
      <c r="A11" s="2"/>
      <c r="B11" s="2"/>
      <c r="C11" s="2"/>
      <c r="D11" s="4"/>
      <c r="E11" s="2"/>
      <c r="F11" s="2"/>
    </row>
    <row r="12" spans="1:6" ht="15.75" thickBot="1">
      <c r="A12" s="2" t="s">
        <v>22</v>
      </c>
      <c r="B12" s="2"/>
      <c r="C12" s="2"/>
      <c r="D12" s="4"/>
      <c r="E12" s="2"/>
      <c r="F12" s="2"/>
    </row>
    <row r="13" spans="1:8" ht="15.75" thickBot="1">
      <c r="A13" s="2" t="s">
        <v>8</v>
      </c>
      <c r="B13" s="2"/>
      <c r="C13" s="2"/>
      <c r="D13" s="7">
        <v>2</v>
      </c>
      <c r="E13" s="2" t="s">
        <v>2</v>
      </c>
      <c r="F13" s="2"/>
      <c r="G13" s="4" t="s">
        <v>0</v>
      </c>
      <c r="H13" s="2" t="s">
        <v>1</v>
      </c>
    </row>
    <row r="14" spans="1:8" ht="15.75" thickBot="1">
      <c r="A14" s="2" t="s">
        <v>9</v>
      </c>
      <c r="B14" s="2"/>
      <c r="C14" s="2"/>
      <c r="D14" s="8">
        <v>0.0254</v>
      </c>
      <c r="E14" s="2" t="s">
        <v>2</v>
      </c>
      <c r="F14" s="2"/>
      <c r="G14" s="10" t="s">
        <v>12</v>
      </c>
      <c r="H14" s="3">
        <v>0.1019</v>
      </c>
    </row>
    <row r="15" spans="1:8" ht="15.75">
      <c r="A15" s="1" t="s">
        <v>10</v>
      </c>
      <c r="B15" s="2"/>
      <c r="C15" s="2"/>
      <c r="D15" s="13">
        <f>276*(LOG10(2*D13/D14))</f>
        <v>606.4344518194148</v>
      </c>
      <c r="E15" s="1" t="s">
        <v>3</v>
      </c>
      <c r="F15" s="2"/>
      <c r="G15" s="10" t="s">
        <v>13</v>
      </c>
      <c r="H15" s="3">
        <v>0.0808</v>
      </c>
    </row>
    <row r="16" spans="1:8" ht="15">
      <c r="A16" s="2"/>
      <c r="B16" s="2"/>
      <c r="C16" s="2"/>
      <c r="D16" s="4"/>
      <c r="E16" s="2"/>
      <c r="F16" s="2"/>
      <c r="G16" s="10" t="s">
        <v>14</v>
      </c>
      <c r="H16" s="3">
        <v>0.0641</v>
      </c>
    </row>
    <row r="17" spans="1:8" ht="15.75" thickBot="1">
      <c r="A17" s="2" t="s">
        <v>23</v>
      </c>
      <c r="F17" s="2"/>
      <c r="G17" s="10" t="s">
        <v>15</v>
      </c>
      <c r="H17" s="3">
        <v>0.0508</v>
      </c>
    </row>
    <row r="18" spans="1:8" ht="15.75" thickBot="1">
      <c r="A18" s="2" t="s">
        <v>4</v>
      </c>
      <c r="B18" s="2"/>
      <c r="C18" s="2"/>
      <c r="D18" s="11">
        <v>600</v>
      </c>
      <c r="E18" s="2" t="s">
        <v>3</v>
      </c>
      <c r="F18" s="2"/>
      <c r="G18" s="10" t="s">
        <v>16</v>
      </c>
      <c r="H18" s="3">
        <v>0.0403</v>
      </c>
    </row>
    <row r="19" spans="1:8" ht="15.75" thickBot="1">
      <c r="A19" s="2" t="s">
        <v>9</v>
      </c>
      <c r="B19" s="2"/>
      <c r="C19" s="2"/>
      <c r="D19" s="11">
        <v>0.0254</v>
      </c>
      <c r="E19" s="2" t="s">
        <v>2</v>
      </c>
      <c r="F19" s="2"/>
      <c r="G19" s="10" t="s">
        <v>17</v>
      </c>
      <c r="H19" s="3">
        <v>0.032</v>
      </c>
    </row>
    <row r="20" spans="1:8" ht="15.75">
      <c r="A20" s="1" t="s">
        <v>11</v>
      </c>
      <c r="D20" s="9">
        <f>10^((D18/276)-LOG10(2)+LOG10(D19))</f>
        <v>1.8954693422158229</v>
      </c>
      <c r="E20" s="1" t="s">
        <v>2</v>
      </c>
      <c r="G20" s="10" t="s">
        <v>18</v>
      </c>
      <c r="H20" s="3">
        <v>0.0254</v>
      </c>
    </row>
  </sheetData>
  <sheetProtection/>
  <printOptions/>
  <pageMargins left="0" right="0" top="0.39410000000000006" bottom="0.39410000000000006" header="0" footer="0"/>
  <pageSetup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10000000000006" bottom="0.39410000000000006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10000000000006" bottom="0.39410000000000006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 Silver</dc:creator>
  <cp:keywords/>
  <dc:description/>
  <cp:lastModifiedBy>Ward Silver</cp:lastModifiedBy>
  <dcterms:created xsi:type="dcterms:W3CDTF">2011-02-23T16:33:22Z</dcterms:created>
  <dcterms:modified xsi:type="dcterms:W3CDTF">2011-09-12T15:41:39Z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